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<sst xmlns="http://schemas.openxmlformats.org/spreadsheetml/2006/main" count="27" uniqueCount="24">
  <si>
    <t xml:space="preserve">Bahan / kemasan</t>
  </si>
  <si>
    <t xml:space="preserve">Harga beli</t>
  </si>
  <si>
    <t xml:space="preserve">Isi kemasan</t>
  </si>
  <si>
    <t xml:space="preserve">Satuan</t>
  </si>
  <si>
    <t xml:space="preserve">Dipakai (1 batch)</t>
  </si>
  <si>
    <t xml:space="preserve">Biaya</t>
  </si>
  <si>
    <t xml:space="preserve">Kopi bubuk espresso blend 1 kg</t>
  </si>
  <si>
    <t xml:space="preserve">gram</t>
  </si>
  <si>
    <t xml:space="preserve">Susu UHT full cream 1 L</t>
  </si>
  <si>
    <t xml:space="preserve">ml</t>
  </si>
  <si>
    <t xml:space="preserve">Gula aren cair 1 L</t>
  </si>
  <si>
    <t xml:space="preserve">Es batu 1 bal (±5 kg)</t>
  </si>
  <si>
    <t xml:space="preserve">Cup 16 oz + tutup (isi 50)</t>
  </si>
  <si>
    <t xml:space="preserve">pcs</t>
  </si>
  <si>
    <t xml:space="preserve">Sedotan (isi 100)</t>
  </si>
  <si>
    <t xml:space="preserve">Total bahan + kemasan 1 batch</t>
  </si>
  <si>
    <t xml:space="preserve">Cup jadi (layak jual)</t>
  </si>
  <si>
    <t xml:space="preserve">Bahan + kemasan per cup</t>
  </si>
  <si>
    <t xml:space="preserve">Overhead per cup (perkiraan: sewa, listrik, gas)</t>
  </si>
  <si>
    <t xml:space="preserve">HPP per cup</t>
  </si>
  <si>
    <t xml:space="preserve">Target margin</t>
  </si>
  <si>
    <t xml:space="preserve">Harga jual minimal (dibulatkan ke Rp500)</t>
  </si>
  <si>
    <t xml:space="preserve">Laba per cup</t>
  </si>
  <si>
    <t xml:space="preserve">Sumber: HPP es kopi susu gula aren per cup, 1 batch = 20 cup 16 oz (harga fiktif). Contoh dari templateusaha.my.id. Sel kuning = isian; sel lain berisi rumus.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</si>
</sst>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%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2"/>
    <col collapsed="false" customWidth="true" hidden="false" outlineLevel="0" max="3" min="3" style="0" width="13"/>
    <col collapsed="false" customWidth="true" hidden="false" outlineLevel="0" max="4" min="4" style="0" width="10"/>
    <col collapsed="false" customWidth="true" hidden="false" outlineLevel="0" max="5" min="5" style="0" width="19"/>
    <col collapsed="false" customWidth="true" hidden="false" outlineLevel="0" max="6" min="6" style="0" width="1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5" hidden="false" customHeight="false" outlineLevel="0" collapsed="false">
      <c r="A2" s="2" t="s">
        <v>6</v>
      </c>
      <c r="B2" s="3" t="n">
        <v>180000</v>
      </c>
      <c r="C2" s="3" t="n">
        <v>1000</v>
      </c>
      <c r="D2" s="2" t="s">
        <v>7</v>
      </c>
      <c r="E2" s="3" t="n">
        <v>400</v>
      </c>
      <c r="F2" s="4" t="n">
        <f aca="false">B2/C2*E2</f>
        <v>72000</v>
      </c>
    </row>
    <row r="3" customFormat="false" ht="15" hidden="false" customHeight="false" outlineLevel="0" collapsed="false">
      <c r="A3" s="2" t="s">
        <v>8</v>
      </c>
      <c r="B3" s="3" t="n">
        <v>19000</v>
      </c>
      <c r="C3" s="3" t="n">
        <v>1000</v>
      </c>
      <c r="D3" s="2" t="s">
        <v>9</v>
      </c>
      <c r="E3" s="3" t="n">
        <v>3000</v>
      </c>
      <c r="F3" s="4" t="n">
        <f aca="false">B3/C3*E3</f>
        <v>57000</v>
      </c>
    </row>
    <row r="4" customFormat="false" ht="15" hidden="false" customHeight="false" outlineLevel="0" collapsed="false">
      <c r="A4" s="2" t="s">
        <v>10</v>
      </c>
      <c r="B4" s="3" t="n">
        <v>45000</v>
      </c>
      <c r="C4" s="3" t="n">
        <v>1000</v>
      </c>
      <c r="D4" s="2" t="s">
        <v>9</v>
      </c>
      <c r="E4" s="3" t="n">
        <v>600</v>
      </c>
      <c r="F4" s="4" t="n">
        <f aca="false">B4/C4*E4</f>
        <v>27000</v>
      </c>
    </row>
    <row r="5" customFormat="false" ht="15" hidden="false" customHeight="false" outlineLevel="0" collapsed="false">
      <c r="A5" s="2" t="s">
        <v>11</v>
      </c>
      <c r="B5" s="3" t="n">
        <v>8000</v>
      </c>
      <c r="C5" s="3" t="n">
        <v>5000</v>
      </c>
      <c r="D5" s="2" t="s">
        <v>7</v>
      </c>
      <c r="E5" s="3" t="n">
        <v>3000</v>
      </c>
      <c r="F5" s="4" t="n">
        <f aca="false">B5/C5*E5</f>
        <v>4800</v>
      </c>
    </row>
    <row r="6" customFormat="false" ht="15" hidden="false" customHeight="false" outlineLevel="0" collapsed="false">
      <c r="A6" s="2" t="s">
        <v>12</v>
      </c>
      <c r="B6" s="3" t="n">
        <v>30000</v>
      </c>
      <c r="C6" s="3" t="n">
        <v>50</v>
      </c>
      <c r="D6" s="2" t="s">
        <v>13</v>
      </c>
      <c r="E6" s="3" t="n">
        <v>20</v>
      </c>
      <c r="F6" s="4" t="n">
        <f aca="false">B6/C6*E6</f>
        <v>12000</v>
      </c>
    </row>
    <row r="7" customFormat="false" ht="15" hidden="false" customHeight="false" outlineLevel="0" collapsed="false">
      <c r="A7" s="2" t="s">
        <v>14</v>
      </c>
      <c r="B7" s="3" t="n">
        <v>8000</v>
      </c>
      <c r="C7" s="3" t="n">
        <v>100</v>
      </c>
      <c r="D7" s="2" t="s">
        <v>13</v>
      </c>
      <c r="E7" s="3" t="n">
        <v>20</v>
      </c>
      <c r="F7" s="4" t="n">
        <f aca="false">B7/C7*E7</f>
        <v>1600</v>
      </c>
    </row>
    <row r="8" customFormat="false" ht="15" hidden="false" customHeight="false" outlineLevel="0" collapsed="false">
      <c r="A8" s="1" t="s">
        <v>15</v>
      </c>
      <c r="F8" s="5" t="n">
        <f aca="false">SUM(F2:F7)</f>
        <v>174400</v>
      </c>
    </row>
    <row r="9" customFormat="false" ht="15" hidden="false" customHeight="false" outlineLevel="0" collapsed="false">
      <c r="A9" s="2" t="s">
        <v>16</v>
      </c>
      <c r="F9" s="3" t="n">
        <v>20</v>
      </c>
    </row>
    <row r="10" customFormat="false" ht="15" hidden="false" customHeight="false" outlineLevel="0" collapsed="false">
      <c r="A10" s="2" t="s">
        <v>17</v>
      </c>
      <c r="F10" s="4" t="n">
        <f aca="false">F8/F9</f>
        <v>8720</v>
      </c>
    </row>
    <row r="11" customFormat="false" ht="15" hidden="false" customHeight="false" outlineLevel="0" collapsed="false">
      <c r="A11" s="2" t="s">
        <v>18</v>
      </c>
      <c r="F11" s="3" t="n">
        <v>1000</v>
      </c>
    </row>
    <row r="12" customFormat="false" ht="15" hidden="false" customHeight="false" outlineLevel="0" collapsed="false">
      <c r="A12" s="1" t="s">
        <v>19</v>
      </c>
      <c r="F12" s="5" t="n">
        <f aca="false">F10+F11</f>
        <v>9720</v>
      </c>
    </row>
    <row r="13" customFormat="false" ht="15" hidden="false" customHeight="false" outlineLevel="0" collapsed="false">
      <c r="A13" s="2" t="s">
        <v>20</v>
      </c>
      <c r="F13" s="6" t="n">
        <v>0.5</v>
      </c>
    </row>
    <row r="14" customFormat="false" ht="15" hidden="false" customHeight="false" outlineLevel="0" collapsed="false">
      <c r="A14" s="1" t="s">
        <v>21</v>
      </c>
      <c r="F14" s="5" t="n">
        <f aca="false">ROUNDUP(F12/(1-F13)/500,0)*500</f>
        <v>19500</v>
      </c>
    </row>
    <row r="15" customFormat="false" ht="15" hidden="false" customHeight="false" outlineLevel="0" collapsed="false">
      <c r="A15" s="2" t="s">
        <v>22</v>
      </c>
      <c r="F15" s="4" t="n">
        <f aca="false">F14-F12</f>
        <v>9780</v>
      </c>
    </row>
    <row r="17" customFormat="false" ht="15" hidden="false" customHeight="false" outlineLevel="0" collapsed="false">
      <c r="A17" s="7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2026-11-01T01:09:55Z</dcterms:created>
  <dc:creator>openpyxl</dc:creator>
  <dc:description/>
  <dc:language>en-US</dc:language>
  <cp:lastModifiedBy/>
  <dcterms:modified xsi:type="dcterms:W3CDTF">2026-11-01T01:09:55Z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