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<sst xmlns="http://schemas.openxmlformats.org/spreadsheetml/2006/main" count="47" uniqueCount="31">
  <si>
    <t xml:space="preserve">Tanggal</t>
  </si>
  <si>
    <t xml:space="preserve">Keterangan</t>
  </si>
  <si>
    <t xml:space="preserve">Kategori</t>
  </si>
  <si>
    <t xml:space="preserve">Masuk</t>
  </si>
  <si>
    <t xml:space="preserve">Keluar</t>
  </si>
  <si>
    <t xml:space="preserve">Rekap penjualan minggu 1</t>
  </si>
  <si>
    <t xml:space="preserve">Penjualan</t>
  </si>
  <si>
    <t xml:space="preserve">Belanja bahan minggu 1</t>
  </si>
  <si>
    <t xml:space="preserve">Bahan</t>
  </si>
  <si>
    <t xml:space="preserve">Sewa kios Juli</t>
  </si>
  <si>
    <t xml:space="preserve">Operasional</t>
  </si>
  <si>
    <t xml:space="preserve">Cicilan pinjaman usaha</t>
  </si>
  <si>
    <t xml:space="preserve">Cicilan</t>
  </si>
  <si>
    <t xml:space="preserve">Rekap penjualan minggu 2–4</t>
  </si>
  <si>
    <t xml:space="preserve">Belanja bahan minggu 2–4</t>
  </si>
  <si>
    <t xml:space="preserve">Gaji 2 karyawan</t>
  </si>
  <si>
    <t xml:space="preserve">Ambil untuk keperluan rumah</t>
  </si>
  <si>
    <t xml:space="preserve">Prive</t>
  </si>
  <si>
    <t xml:space="preserve">Beli kulkas bekas untuk kedai</t>
  </si>
  <si>
    <t xml:space="preserve">Beli aset</t>
  </si>
  <si>
    <t xml:space="preserve">Rekap penjualan Agustus (4 minggu)</t>
  </si>
  <si>
    <t xml:space="preserve">Belanja bahan Agustus</t>
  </si>
  <si>
    <t xml:space="preserve">Sewa kios + gaji Agustus</t>
  </si>
  <si>
    <t xml:space="preserve">Rekap per bulan</t>
  </si>
  <si>
    <t xml:space="preserve">Juli</t>
  </si>
  <si>
    <t xml:space="preserve">Agustus</t>
  </si>
  <si>
    <t xml:space="preserve">Awal bulan</t>
  </si>
  <si>
    <t xml:space="preserve">Laba usaha</t>
  </si>
  <si>
    <t xml:space="preserve">Kenaikan kas</t>
  </si>
  <si>
    <t xml:space="preserve">Cek: masuk − keluar di buku kas</t>
  </si>
  <si>
    <t xml:space="preserve">Sumber: Pembukuan usaha 2 bulan: buku kas → rekap per bulan otomatis (data fiktif, Juli–Agustus 2026).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</si>
</sst>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36"/>
    <col collapsed="false" customWidth="true" hidden="false" outlineLevel="0" max="3" min="3" style="0" width="13"/>
    <col collapsed="false" customWidth="true" hidden="false" outlineLevel="0" max="5" min="4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 t="n">
        <v>46204</v>
      </c>
      <c r="B2" s="3" t="s">
        <v>5</v>
      </c>
      <c r="C2" s="3" t="s">
        <v>6</v>
      </c>
      <c r="D2" s="4" t="n">
        <v>6400000</v>
      </c>
    </row>
    <row r="3" customFormat="false" ht="15" hidden="false" customHeight="false" outlineLevel="0" collapsed="false">
      <c r="A3" s="2" t="n">
        <v>46205</v>
      </c>
      <c r="B3" s="3" t="s">
        <v>7</v>
      </c>
      <c r="C3" s="3" t="s">
        <v>8</v>
      </c>
      <c r="E3" s="4" t="n">
        <v>2300000</v>
      </c>
    </row>
    <row r="4" customFormat="false" ht="15" hidden="false" customHeight="false" outlineLevel="0" collapsed="false">
      <c r="A4" s="2" t="n">
        <v>46208</v>
      </c>
      <c r="B4" s="3" t="s">
        <v>9</v>
      </c>
      <c r="C4" s="3" t="s">
        <v>10</v>
      </c>
      <c r="E4" s="4" t="n">
        <v>1500000</v>
      </c>
    </row>
    <row r="5" customFormat="false" ht="15" hidden="false" customHeight="false" outlineLevel="0" collapsed="false">
      <c r="A5" s="2" t="n">
        <v>46213</v>
      </c>
      <c r="B5" s="3" t="s">
        <v>11</v>
      </c>
      <c r="C5" s="3" t="s">
        <v>12</v>
      </c>
      <c r="E5" s="4" t="n">
        <v>800000</v>
      </c>
    </row>
    <row r="6" customFormat="false" ht="15" hidden="false" customHeight="false" outlineLevel="0" collapsed="false">
      <c r="A6" s="2" t="n">
        <v>46234</v>
      </c>
      <c r="B6" s="3" t="s">
        <v>13</v>
      </c>
      <c r="C6" s="3" t="s">
        <v>6</v>
      </c>
      <c r="D6" s="4" t="n">
        <v>17900000</v>
      </c>
    </row>
    <row r="7" customFormat="false" ht="15" hidden="false" customHeight="false" outlineLevel="0" collapsed="false">
      <c r="A7" s="2" t="n">
        <v>46234</v>
      </c>
      <c r="B7" s="3" t="s">
        <v>14</v>
      </c>
      <c r="C7" s="3" t="s">
        <v>8</v>
      </c>
      <c r="E7" s="4" t="n">
        <v>6900000</v>
      </c>
    </row>
    <row r="8" customFormat="false" ht="15" hidden="false" customHeight="false" outlineLevel="0" collapsed="false">
      <c r="A8" s="2" t="n">
        <v>46234</v>
      </c>
      <c r="B8" s="3" t="s">
        <v>15</v>
      </c>
      <c r="C8" s="3" t="s">
        <v>10</v>
      </c>
      <c r="E8" s="4" t="n">
        <v>4000000</v>
      </c>
    </row>
    <row r="9" customFormat="false" ht="15" hidden="false" customHeight="false" outlineLevel="0" collapsed="false">
      <c r="A9" s="2" t="n">
        <v>46234</v>
      </c>
      <c r="B9" s="3" t="s">
        <v>16</v>
      </c>
      <c r="C9" s="3" t="s">
        <v>17</v>
      </c>
      <c r="E9" s="4" t="n">
        <v>1500000</v>
      </c>
    </row>
    <row r="10" customFormat="false" ht="15" hidden="false" customHeight="false" outlineLevel="0" collapsed="false">
      <c r="A10" s="2" t="n">
        <v>46244</v>
      </c>
      <c r="B10" s="3" t="s">
        <v>11</v>
      </c>
      <c r="C10" s="3" t="s">
        <v>12</v>
      </c>
      <c r="E10" s="4" t="n">
        <v>800000</v>
      </c>
    </row>
    <row r="11" customFormat="false" ht="15" hidden="false" customHeight="false" outlineLevel="0" collapsed="false">
      <c r="A11" s="2" t="n">
        <v>46248</v>
      </c>
      <c r="B11" s="3" t="s">
        <v>18</v>
      </c>
      <c r="C11" s="3" t="s">
        <v>19</v>
      </c>
      <c r="E11" s="4" t="n">
        <v>1250000</v>
      </c>
    </row>
    <row r="12" customFormat="false" ht="15" hidden="false" customHeight="false" outlineLevel="0" collapsed="false">
      <c r="A12" s="2" t="n">
        <v>46262</v>
      </c>
      <c r="B12" s="3" t="s">
        <v>16</v>
      </c>
      <c r="C12" s="3" t="s">
        <v>17</v>
      </c>
      <c r="E12" s="4" t="n">
        <v>1500000</v>
      </c>
    </row>
    <row r="13" customFormat="false" ht="15" hidden="false" customHeight="false" outlineLevel="0" collapsed="false">
      <c r="A13" s="2" t="n">
        <v>46265</v>
      </c>
      <c r="B13" s="3" t="s">
        <v>20</v>
      </c>
      <c r="C13" s="3" t="s">
        <v>6</v>
      </c>
      <c r="D13" s="4" t="n">
        <v>23800000</v>
      </c>
    </row>
    <row r="14" customFormat="false" ht="15" hidden="false" customHeight="false" outlineLevel="0" collapsed="false">
      <c r="A14" s="2" t="n">
        <v>46265</v>
      </c>
      <c r="B14" s="3" t="s">
        <v>21</v>
      </c>
      <c r="C14" s="3" t="s">
        <v>8</v>
      </c>
      <c r="E14" s="4" t="n">
        <v>9100000</v>
      </c>
    </row>
    <row r="15" customFormat="false" ht="15" hidden="false" customHeight="false" outlineLevel="0" collapsed="false">
      <c r="A15" s="2" t="n">
        <v>46265</v>
      </c>
      <c r="B15" s="3" t="s">
        <v>22</v>
      </c>
      <c r="C15" s="3" t="s">
        <v>10</v>
      </c>
      <c r="E15" s="4" t="n">
        <v>5500000</v>
      </c>
    </row>
    <row r="17" customFormat="false" ht="15" hidden="false" customHeight="false" outlineLevel="0" collapsed="false">
      <c r="A17" s="1" t="s">
        <v>23</v>
      </c>
      <c r="B17" s="1" t="s">
        <v>24</v>
      </c>
      <c r="C17" s="1" t="s">
        <v>25</v>
      </c>
    </row>
    <row r="18" customFormat="false" ht="15" hidden="false" customHeight="false" outlineLevel="0" collapsed="false">
      <c r="A18" s="3" t="s">
        <v>26</v>
      </c>
      <c r="B18" s="2" t="n">
        <v>46204</v>
      </c>
      <c r="C18" s="2" t="n">
        <v>46235</v>
      </c>
    </row>
    <row r="19" customFormat="false" ht="15" hidden="false" customHeight="false" outlineLevel="0" collapsed="false">
      <c r="A19" s="3" t="s">
        <v>6</v>
      </c>
      <c r="B19" s="5" t="n">
        <f aca="false">SUMIFS($D$2:$D$15,$C$2:$C$15,$A19,$A$2:$A$15,"&gt;="&amp;B$18,$A$2:$A$15,"&lt;="&amp;EOMONTH(B$18,0))</f>
        <v>24300000</v>
      </c>
      <c r="C19" s="5" t="n">
        <f aca="false">SUMIFS($D$2:$D$15,$C$2:$C$15,$A19,$A$2:$A$15,"&gt;="&amp;C$18,$A$2:$A$15,"&lt;="&amp;EOMONTH(C$18,0))</f>
        <v>23800000</v>
      </c>
    </row>
    <row r="20" customFormat="false" ht="15" hidden="false" customHeight="false" outlineLevel="0" collapsed="false">
      <c r="A20" s="3" t="s">
        <v>8</v>
      </c>
      <c r="B20" s="5" t="n">
        <f aca="false">SUMIFS($E$2:$E$15,$C$2:$C$15,$A20,$A$2:$A$15,"&gt;="&amp;B$18,$A$2:$A$15,"&lt;="&amp;EOMONTH(B$18,0))</f>
        <v>9200000</v>
      </c>
      <c r="C20" s="5" t="n">
        <f aca="false">SUMIFS($E$2:$E$15,$C$2:$C$15,$A20,$A$2:$A$15,"&gt;="&amp;C$18,$A$2:$A$15,"&lt;="&amp;EOMONTH(C$18,0))</f>
        <v>9100000</v>
      </c>
    </row>
    <row r="21" customFormat="false" ht="15" hidden="false" customHeight="false" outlineLevel="0" collapsed="false">
      <c r="A21" s="3" t="s">
        <v>10</v>
      </c>
      <c r="B21" s="5" t="n">
        <f aca="false">SUMIFS($E$2:$E$15,$C$2:$C$15,$A21,$A$2:$A$15,"&gt;="&amp;B$18,$A$2:$A$15,"&lt;="&amp;EOMONTH(B$18,0))</f>
        <v>5500000</v>
      </c>
      <c r="C21" s="5" t="n">
        <f aca="false">SUMIFS($E$2:$E$15,$C$2:$C$15,$A21,$A$2:$A$15,"&gt;="&amp;C$18,$A$2:$A$15,"&lt;="&amp;EOMONTH(C$18,0))</f>
        <v>5500000</v>
      </c>
    </row>
    <row r="22" customFormat="false" ht="15" hidden="false" customHeight="false" outlineLevel="0" collapsed="false">
      <c r="A22" s="1" t="s">
        <v>27</v>
      </c>
      <c r="B22" s="6" t="n">
        <f aca="false">B19-B20-B21</f>
        <v>9600000</v>
      </c>
      <c r="C22" s="6" t="n">
        <f aca="false">C19-C20-C21</f>
        <v>9200000</v>
      </c>
    </row>
    <row r="23" customFormat="false" ht="15" hidden="false" customHeight="false" outlineLevel="0" collapsed="false">
      <c r="A23" s="3" t="s">
        <v>17</v>
      </c>
      <c r="B23" s="5" t="n">
        <f aca="false">SUMIFS($E$2:$E$15,$C$2:$C$15,$A23,$A$2:$A$15,"&gt;="&amp;B$18,$A$2:$A$15,"&lt;="&amp;EOMONTH(B$18,0))</f>
        <v>1500000</v>
      </c>
      <c r="C23" s="5" t="n">
        <f aca="false">SUMIFS($E$2:$E$15,$C$2:$C$15,$A23,$A$2:$A$15,"&gt;="&amp;C$18,$A$2:$A$15,"&lt;="&amp;EOMONTH(C$18,0))</f>
        <v>1500000</v>
      </c>
    </row>
    <row r="24" customFormat="false" ht="15" hidden="false" customHeight="false" outlineLevel="0" collapsed="false">
      <c r="A24" s="3" t="s">
        <v>12</v>
      </c>
      <c r="B24" s="5" t="n">
        <f aca="false">SUMIFS($E$2:$E$15,$C$2:$C$15,$A24,$A$2:$A$15,"&gt;="&amp;B$18,$A$2:$A$15,"&lt;="&amp;EOMONTH(B$18,0))</f>
        <v>800000</v>
      </c>
      <c r="C24" s="5" t="n">
        <f aca="false">SUMIFS($E$2:$E$15,$C$2:$C$15,$A24,$A$2:$A$15,"&gt;="&amp;C$18,$A$2:$A$15,"&lt;="&amp;EOMONTH(C$18,0))</f>
        <v>800000</v>
      </c>
    </row>
    <row r="25" customFormat="false" ht="15" hidden="false" customHeight="false" outlineLevel="0" collapsed="false">
      <c r="A25" s="3" t="s">
        <v>19</v>
      </c>
      <c r="B25" s="5" t="n">
        <f aca="false">SUMIFS($E$2:$E$15,$C$2:$C$15,$A25,$A$2:$A$15,"&gt;="&amp;B$18,$A$2:$A$15,"&lt;="&amp;EOMONTH(B$18,0))</f>
        <v>0</v>
      </c>
      <c r="C25" s="5" t="n">
        <f aca="false">SUMIFS($E$2:$E$15,$C$2:$C$15,$A25,$A$2:$A$15,"&gt;="&amp;C$18,$A$2:$A$15,"&lt;="&amp;EOMONTH(C$18,0))</f>
        <v>1250000</v>
      </c>
    </row>
    <row r="26" customFormat="false" ht="15" hidden="false" customHeight="false" outlineLevel="0" collapsed="false">
      <c r="A26" s="1" t="s">
        <v>28</v>
      </c>
      <c r="B26" s="6" t="n">
        <f aca="false">B22-B23-B24-B25</f>
        <v>7300000</v>
      </c>
      <c r="C26" s="6" t="n">
        <f aca="false">C22-C23-C24-C25</f>
        <v>5650000</v>
      </c>
    </row>
    <row r="27" customFormat="false" ht="15" hidden="false" customHeight="false" outlineLevel="0" collapsed="false">
      <c r="A27" s="3" t="s">
        <v>29</v>
      </c>
      <c r="B27" s="5" t="n">
        <f aca="false">SUM(D2:D15)-SUM(E2:E15)</f>
        <v>12950000</v>
      </c>
      <c r="C27" s="5" t="n">
        <f aca="false">B26+C26</f>
        <v>12950000</v>
      </c>
    </row>
    <row r="29" customFormat="false" ht="15" hidden="false" customHeight="false" outlineLevel="0" collapsed="false">
      <c r="A29" s="7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2026-11-01T01:09:55Z</dcterms:created>
  <dc:creator>openpyxl</dc:creator>
  <dc:description/>
  <dc:language>en-US</dc:language>
  <cp:lastModifiedBy/>
  <dcterms:modified xsi:type="dcterms:W3CDTF">2026-11-01T01:09:55Z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