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<sst xmlns="http://schemas.openxmlformats.org/spreadsheetml/2006/main" count="31" uniqueCount="31">
  <si>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Kode</t>
  </si>
  <si>
    <t xml:space="preserve">Nama barang</t>
  </si>
  <si>
    <t xml:space="preserve">Stok awal</t>
  </si>
  <si>
    <t xml:space="preserve">Masuk (beli)</t>
  </si>
  <si>
    <t xml:space="preserve">Koreksi (±)</t>
  </si>
  <si>
    <t xml:space="preserve">Terjual</t>
  </si>
  <si>
    <t xml:space="preserve">Stok akhir</t>
  </si>
  <si>
    <t xml:space="preserve">Stok minimum</t>
  </si>
  <si>
    <t xml:space="preserve">Status</t>
  </si>
  <si>
    <t xml:space="preserve">SB001</t>
  </si>
  <si>
    <t xml:space="preserve">Beras Premium 5 kg</t>
  </si>
  <si>
    <t xml:space="preserve">SB005</t>
  </si>
  <si>
    <t xml:space="preserve">Telur Ayam 1 kg</t>
  </si>
  <si>
    <t xml:space="preserve">SB007</t>
  </si>
  <si>
    <t xml:space="preserve">Mi Instan Goreng</t>
  </si>
  <si>
    <t xml:space="preserve">MN001</t>
  </si>
  <si>
    <t xml:space="preserve">Air Mineral 600 ml</t>
  </si>
  <si>
    <t xml:space="preserve">MN003</t>
  </si>
  <si>
    <t xml:space="preserve">Kopi Sachet Susu</t>
  </si>
  <si>
    <t xml:space="preserve">Bulan</t>
  </si>
  <si>
    <t xml:space="preserve">Penjualan bersih</t>
  </si>
  <si>
    <t xml:space="preserve">HPP</t>
  </si>
  <si>
    <t xml:space="preserve">Laba kotor</t>
  </si>
  <si>
    <t xml:space="preserve">Biaya operasional</t>
  </si>
  <si>
    <t xml:space="preserve">Barang rusak/hilang</t>
  </si>
  <si>
    <t xml:space="preserve">Laba bersih (perkiraan)</t>
  </si>
  <si>
    <t xml:space="preserve">Jul</t>
  </si>
  <si>
    <t xml:space="preserve">Agu</t>
  </si>
  <si>
    <t xml:space="preserve">Sep</t>
  </si>
  <si>
    <t xml:space="preserve">Total</t>
  </si>
  <si>
    <t xml:space="preserve">Sumber: Toko sembako fiktif, Juli–September 2026: stok akhir 5 barang + laba per bulan (angka dari file contoh template stok). Contoh dari templateusaha.my.id. Sel kuning = isian; sel lain berisi rumus.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</si>
</sst>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0"/>
    <col collapsed="false" customWidth="true" hidden="false" outlineLevel="0" max="3" min="3" style="0" width="11"/>
    <col collapsed="false" customWidth="true" hidden="false" outlineLevel="0" max="4" min="4" style="0" width="14"/>
    <col collapsed="false" customWidth="true" hidden="false" outlineLevel="0" max="5" min="5" style="0" width="19"/>
    <col collapsed="false" customWidth="true" hidden="false" outlineLevel="0" max="6" min="6" style="0" width="21"/>
    <col collapsed="false" customWidth="true" hidden="false" outlineLevel="0" max="7" min="7" style="0" width="25"/>
    <col collapsed="false" customWidth="true" hidden="false" outlineLevel="0" max="8" min="8" style="0" width="14"/>
    <col collapsed="false" customWidth="true" hidden="false" outlineLevel="0" max="9" min="9" style="0" width="1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" hidden="false" customHeight="false" outlineLevel="0" collapsed="false">
      <c r="A2" s="2" t="s">
        <v>9</v>
      </c>
      <c r="B2" s="2" t="s">
        <v>10</v>
      </c>
      <c r="C2" s="3" t="n">
        <v>20</v>
      </c>
      <c r="D2" s="3" t="n">
        <v>190</v>
      </c>
      <c r="E2" s="3" t="n">
        <v>0</v>
      </c>
      <c r="F2" s="3" t="n">
        <v>202</v>
      </c>
      <c r="G2" s="4" t="n">
        <f aca="false">C2+D2+E2-F2</f>
        <v>8</v>
      </c>
      <c r="H2" s="3" t="n">
        <v>8</v>
      </c>
      <c r="I2" s="4" t="str">
        <f aca="false">IF(G2&lt;=H2,"Perlu restock","Aman")</f>
        <v>Perlu restock</v>
      </c>
    </row>
    <row r="3" customFormat="false" ht="15" hidden="false" customHeight="false" outlineLevel="0" collapsed="false">
      <c r="A3" s="2" t="s">
        <v>11</v>
      </c>
      <c r="B3" s="2" t="s">
        <v>12</v>
      </c>
      <c r="C3" s="3" t="n">
        <v>15</v>
      </c>
      <c r="D3" s="3" t="n">
        <v>270</v>
      </c>
      <c r="E3" s="3" t="n">
        <v>-1</v>
      </c>
      <c r="F3" s="3" t="n">
        <v>265</v>
      </c>
      <c r="G3" s="4" t="n">
        <f aca="false">C3+D3+E3-F3</f>
        <v>19</v>
      </c>
      <c r="H3" s="3" t="n">
        <v>8</v>
      </c>
      <c r="I3" s="4" t="str">
        <f aca="false">IF(G3&lt;=H3,"Perlu restock","Aman")</f>
        <v>Aman</v>
      </c>
    </row>
    <row r="4" customFormat="false" ht="15" hidden="false" customHeight="false" outlineLevel="0" collapsed="false">
      <c r="A4" s="2" t="s">
        <v>13</v>
      </c>
      <c r="B4" s="2" t="s">
        <v>14</v>
      </c>
      <c r="C4" s="3" t="n">
        <v>120</v>
      </c>
      <c r="D4" s="3" t="n">
        <v>1344</v>
      </c>
      <c r="E4" s="3" t="n">
        <v>0</v>
      </c>
      <c r="F4" s="3" t="n">
        <v>1368</v>
      </c>
      <c r="G4" s="4" t="n">
        <f aca="false">C4+D4+E4-F4</f>
        <v>96</v>
      </c>
      <c r="H4" s="3" t="n">
        <v>40</v>
      </c>
      <c r="I4" s="4" t="str">
        <f aca="false">IF(G4&lt;=H4,"Perlu restock","Aman")</f>
        <v>Aman</v>
      </c>
    </row>
    <row r="5" customFormat="false" ht="15" hidden="false" customHeight="false" outlineLevel="0" collapsed="false">
      <c r="A5" s="2" t="s">
        <v>15</v>
      </c>
      <c r="B5" s="2" t="s">
        <v>16</v>
      </c>
      <c r="C5" s="3" t="n">
        <v>96</v>
      </c>
      <c r="D5" s="3" t="n">
        <v>852</v>
      </c>
      <c r="E5" s="3" t="n">
        <v>0</v>
      </c>
      <c r="F5" s="3" t="n">
        <v>917</v>
      </c>
      <c r="G5" s="4" t="n">
        <f aca="false">C5+D5+E5-F5</f>
        <v>31</v>
      </c>
      <c r="H5" s="3" t="n">
        <v>36</v>
      </c>
      <c r="I5" s="4" t="str">
        <f aca="false">IF(G5&lt;=H5,"Perlu restock","Aman")</f>
        <v>Perlu restock</v>
      </c>
    </row>
    <row r="6" customFormat="false" ht="15" hidden="false" customHeight="false" outlineLevel="0" collapsed="false">
      <c r="A6" s="2" t="s">
        <v>17</v>
      </c>
      <c r="B6" s="2" t="s">
        <v>18</v>
      </c>
      <c r="C6" s="3" t="n">
        <v>120</v>
      </c>
      <c r="D6" s="3" t="n">
        <v>1080</v>
      </c>
      <c r="E6" s="3" t="n">
        <v>0</v>
      </c>
      <c r="F6" s="3" t="n">
        <v>1074</v>
      </c>
      <c r="G6" s="4" t="n">
        <f aca="false">C6+D6+E6-F6</f>
        <v>126</v>
      </c>
      <c r="H6" s="3" t="n">
        <v>48</v>
      </c>
      <c r="I6" s="4" t="str">
        <f aca="false">IF(G6&lt;=H6,"Perlu restock","Aman")</f>
        <v>Aman</v>
      </c>
    </row>
    <row r="8" customFormat="false" ht="15" hidden="false" customHeight="false" outlineLevel="0" collapsed="false">
      <c r="A8" s="1" t="s">
        <v>19</v>
      </c>
      <c r="B8" s="1" t="s">
        <v>20</v>
      </c>
      <c r="C8" s="1" t="s">
        <v>21</v>
      </c>
      <c r="D8" s="1" t="s">
        <v>22</v>
      </c>
      <c r="E8" s="1" t="s">
        <v>23</v>
      </c>
      <c r="F8" s="1" t="s">
        <v>24</v>
      </c>
      <c r="G8" s="1" t="s">
        <v>25</v>
      </c>
    </row>
    <row r="9" customFormat="false" ht="15" hidden="false" customHeight="false" outlineLevel="0" collapsed="false">
      <c r="A9" s="2" t="s">
        <v>26</v>
      </c>
      <c r="B9" s="3" t="n">
        <v>27023100</v>
      </c>
      <c r="C9" s="3" t="n">
        <v>22408400</v>
      </c>
      <c r="D9" s="4" t="n">
        <f aca="false">B9-C9</f>
        <v>4614700</v>
      </c>
      <c r="E9" s="3" t="n">
        <v>2230000</v>
      </c>
      <c r="F9" s="3" t="n">
        <v>0</v>
      </c>
      <c r="G9" s="4" t="n">
        <f aca="false">D9-E9-F9</f>
        <v>2384700</v>
      </c>
    </row>
    <row r="10" customFormat="false" ht="15" hidden="false" customHeight="false" outlineLevel="0" collapsed="false">
      <c r="A10" s="2" t="s">
        <v>27</v>
      </c>
      <c r="B10" s="3" t="n">
        <v>28678500</v>
      </c>
      <c r="C10" s="3" t="n">
        <v>23841400</v>
      </c>
      <c r="D10" s="4" t="n">
        <f aca="false">B10-C10</f>
        <v>4837100</v>
      </c>
      <c r="E10" s="3" t="n">
        <v>2210000</v>
      </c>
      <c r="F10" s="3" t="n">
        <v>27000</v>
      </c>
      <c r="G10" s="4" t="n">
        <f aca="false">D10-E10-F10</f>
        <v>2600100</v>
      </c>
    </row>
    <row r="11" customFormat="false" ht="15" hidden="false" customHeight="false" outlineLevel="0" collapsed="false">
      <c r="A11" s="2" t="s">
        <v>28</v>
      </c>
      <c r="B11" s="3" t="n">
        <v>26625700</v>
      </c>
      <c r="C11" s="3" t="n">
        <v>22010500</v>
      </c>
      <c r="D11" s="4" t="n">
        <f aca="false">B11-C11</f>
        <v>4615200</v>
      </c>
      <c r="E11" s="3" t="n">
        <v>2245000</v>
      </c>
      <c r="F11" s="3" t="n">
        <v>3000</v>
      </c>
      <c r="G11" s="4" t="n">
        <f aca="false">D11-E11-F11</f>
        <v>2367200</v>
      </c>
    </row>
    <row r="12" customFormat="false" ht="15" hidden="false" customHeight="false" outlineLevel="0" collapsed="false">
      <c r="A12" s="1" t="s">
        <v>29</v>
      </c>
      <c r="B12" s="5" t="n">
        <f aca="false">SUM(B9:B11)</f>
        <v>82327300</v>
      </c>
      <c r="C12" s="5" t="n">
        <f aca="false">SUM(C9:C11)</f>
        <v>68260300</v>
      </c>
      <c r="D12" s="5" t="n">
        <f aca="false">SUM(D9:D11)</f>
        <v>14067000</v>
      </c>
      <c r="E12" s="5" t="n">
        <f aca="false">SUM(E9:E11)</f>
        <v>6685000</v>
      </c>
      <c r="F12" s="5" t="n">
        <f aca="false">SUM(F9:F11)</f>
        <v>30000</v>
      </c>
      <c r="G12" s="5" t="n">
        <f aca="false">SUM(G9:G11)</f>
        <v>7352000</v>
      </c>
    </row>
    <row r="14" customFormat="false" ht="15" hidden="false" customHeight="false" outlineLevel="0" collapsed="false">
      <c r="A14" s="6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2026-10-29T07:23:00Z</dcterms:created>
  <dc:creator>openpyxl</dc:creator>
  <dc:description/>
  <dc:language>en-US</dc:language>
  <cp:lastModifiedBy/>
  <dcterms:modified xsi:type="dcterms:W3CDTF">2026-10-29T07:23:00Z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